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MSS MAYO" sheetId="1" r:id="rId4"/>
  </sheets>
</workbook>
</file>

<file path=xl/sharedStrings.xml><?xml version="1.0" encoding="utf-8"?>
<sst xmlns="http://schemas.openxmlformats.org/spreadsheetml/2006/main" uniqueCount="25">
  <si>
    <t>ACUMULADO IMSS EMPRESA MES AÑO</t>
  </si>
  <si>
    <t xml:space="preserve">Nómina 1ra Qna </t>
  </si>
  <si>
    <t>Nómina 2da Qna</t>
  </si>
  <si>
    <t>NUEVO EMPLEADO</t>
  </si>
  <si>
    <t>EMPLEADO DESFAZADO DE LA NÓMINA</t>
  </si>
  <si>
    <t>TOTALES</t>
  </si>
  <si>
    <t>CONCEPTOS</t>
  </si>
  <si>
    <t>CUOTAS PATRONALES</t>
  </si>
  <si>
    <t>CUOTAS OBRERAS</t>
  </si>
  <si>
    <t>SUMA TOTAL PATRONALES</t>
  </si>
  <si>
    <t>SUMA TOTAL OBRERAS</t>
  </si>
  <si>
    <t>SUMA TOTAL</t>
  </si>
  <si>
    <t>Cuota Fija</t>
  </si>
  <si>
    <t>Excedente</t>
  </si>
  <si>
    <t>Prestaciones en Dinero</t>
  </si>
  <si>
    <t>Gastos Médicos</t>
  </si>
  <si>
    <t>Riesgo de Trabajo</t>
  </si>
  <si>
    <t>Invalidez y Vida</t>
  </si>
  <si>
    <t>Guardería</t>
  </si>
  <si>
    <t>SUB TOTAL</t>
  </si>
  <si>
    <t>Retiro</t>
  </si>
  <si>
    <t>Cesantía en Edad Avanzada y Vejez</t>
  </si>
  <si>
    <t>Infonavit 5%</t>
  </si>
  <si>
    <t>Amortización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</si>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</sst>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-&quot;&quot;$&quot;* #,##0.00&quot; &quot;;&quot; &quot;&quot;$&quot;* &quot;-&quot;??&quot; &quot;"/>
  </numFmts>
  <fonts count="8">
    <font>
      <sz val="11"/>
      <color indexed="8"/>
      <name val="Arial"/>
    </font>
    <font>
      <sz val="12"/>
      <color indexed="8"/>
      <name val="Helvetica Neue"/>
    </font>
    <font>
      <sz val="14"/>
      <color indexed="8"/>
      <name val="Arial"/>
    </font>
    <font>
      <b val="1"/>
      <sz val="11"/>
      <color indexed="11"/>
      <name val="Arial"/>
    </font>
    <font>
      <sz val="12"/>
      <color indexed="14"/>
      <name val="Arial"/>
    </font>
    <font>
      <b val="1"/>
      <sz val="12"/>
      <color indexed="15"/>
      <name val="Arial"/>
    </font>
    <font>
      <b val="1"/>
      <sz val="12"/>
      <color indexed="14"/>
      <name val="Arial"/>
    </font>
    <font>
      <b val="1"/>
      <sz val="13"/>
      <color indexed="14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/>
      <top style="thin">
        <color indexed="10"/>
      </top>
      <bottom style="thin">
        <color indexed="9"/>
      </bottom>
      <diagonal/>
    </border>
    <border>
      <left/>
      <right/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12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/>
      <top style="medium">
        <color indexed="12"/>
      </top>
      <bottom style="thin">
        <color indexed="9"/>
      </bottom>
      <diagonal/>
    </border>
    <border>
      <left/>
      <right/>
      <top style="medium">
        <color indexed="12"/>
      </top>
      <bottom style="thin">
        <color indexed="9"/>
      </bottom>
      <diagonal/>
    </border>
    <border>
      <left/>
      <right style="medium">
        <color indexed="12"/>
      </right>
      <top style="medium">
        <color indexed="12"/>
      </top>
      <bottom style="thin">
        <color indexed="9"/>
      </bottom>
      <diagonal/>
    </border>
    <border>
      <left style="thin">
        <color indexed="9"/>
      </left>
      <right style="medium">
        <color indexed="12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9"/>
      </left>
      <right style="medium">
        <color indexed="12"/>
      </right>
      <top style="thin">
        <color indexed="9"/>
      </top>
      <bottom style="thin">
        <color indexed="13"/>
      </bottom>
      <diagonal/>
    </border>
    <border>
      <left style="medium">
        <color indexed="12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medium">
        <color indexed="12"/>
      </right>
      <top style="thin">
        <color indexed="13"/>
      </top>
      <bottom style="thin">
        <color indexed="13"/>
      </bottom>
      <diagonal/>
    </border>
    <border>
      <left style="medium">
        <color indexed="12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9"/>
      </bottom>
      <diagonal/>
    </border>
    <border>
      <left style="thin">
        <color indexed="10"/>
      </left>
      <right style="medium">
        <color indexed="12"/>
      </right>
      <top style="thin">
        <color indexed="13"/>
      </top>
      <bottom style="thin">
        <color indexed="9"/>
      </bottom>
      <diagonal/>
    </border>
    <border>
      <left style="medium">
        <color indexed="12"/>
      </left>
      <right style="thin">
        <color indexed="10"/>
      </right>
      <top style="thin">
        <color indexed="13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medium">
        <color indexed="13"/>
      </bottom>
      <diagonal/>
    </border>
    <border>
      <left style="thin">
        <color indexed="10"/>
      </left>
      <right style="medium">
        <color indexed="12"/>
      </right>
      <top style="thin">
        <color indexed="9"/>
      </top>
      <bottom style="medium">
        <color indexed="13"/>
      </bottom>
      <diagonal/>
    </border>
    <border>
      <left style="medium">
        <color indexed="12"/>
      </left>
      <right style="thin">
        <color indexed="9"/>
      </right>
      <top style="thin">
        <color indexed="9"/>
      </top>
      <bottom style="medium">
        <color indexed="1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6"/>
      </bottom>
      <diagonal/>
    </border>
    <border>
      <left style="thin">
        <color indexed="9"/>
      </left>
      <right style="medium">
        <color indexed="12"/>
      </right>
      <top style="thin">
        <color indexed="9"/>
      </top>
      <bottom style="medium">
        <color indexed="16"/>
      </bottom>
      <diagonal/>
    </border>
    <border>
      <left style="thin">
        <color indexed="10"/>
      </left>
      <right style="thin">
        <color indexed="10"/>
      </right>
      <top style="medium">
        <color indexed="13"/>
      </top>
      <bottom style="medium">
        <color indexed="13"/>
      </bottom>
      <diagonal/>
    </border>
    <border>
      <left style="thin">
        <color indexed="10"/>
      </left>
      <right style="thin">
        <color indexed="10"/>
      </right>
      <top style="medium">
        <color indexed="16"/>
      </top>
      <bottom style="medium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3" fillId="3" borderId="5" applyNumberFormat="0" applyFont="1" applyFill="1" applyBorder="1" applyAlignment="1" applyProtection="0">
      <alignment horizontal="left" vertical="center"/>
    </xf>
    <xf numFmtId="49" fontId="3" fillId="3" borderId="6" applyNumberFormat="1" applyFont="1" applyFill="1" applyBorder="1" applyAlignment="1" applyProtection="0">
      <alignment horizontal="center" vertical="center"/>
    </xf>
    <xf numFmtId="59" fontId="3" fillId="3" borderId="7" applyNumberFormat="1" applyFont="1" applyFill="1" applyBorder="1" applyAlignment="1" applyProtection="0">
      <alignment horizontal="center" vertical="center"/>
    </xf>
    <xf numFmtId="59" fontId="3" fillId="3" borderId="8" applyNumberFormat="1" applyFont="1" applyFill="1" applyBorder="1" applyAlignment="1" applyProtection="0">
      <alignment horizontal="center" vertical="center"/>
    </xf>
    <xf numFmtId="49" fontId="3" fillId="3" borderId="9" applyNumberFormat="1" applyFont="1" applyFill="1" applyBorder="1" applyAlignment="1" applyProtection="0">
      <alignment horizontal="center" vertical="center"/>
    </xf>
    <xf numFmtId="59" fontId="3" fillId="3" borderId="10" applyNumberFormat="1" applyFont="1" applyFill="1" applyBorder="1" applyAlignment="1" applyProtection="0">
      <alignment horizontal="center" vertical="center"/>
    </xf>
    <xf numFmtId="59" fontId="3" fillId="3" borderId="11" applyNumberFormat="1" applyFont="1" applyFill="1" applyBorder="1" applyAlignment="1" applyProtection="0">
      <alignment horizontal="center" vertical="center"/>
    </xf>
    <xf numFmtId="49" fontId="3" fillId="3" borderId="5" applyNumberFormat="1" applyFont="1" applyFill="1" applyBorder="1" applyAlignment="1" applyProtection="0">
      <alignment horizontal="left" vertical="center"/>
    </xf>
    <xf numFmtId="49" fontId="3" fillId="3" borderId="12" applyNumberFormat="1" applyFont="1" applyFill="1" applyBorder="1" applyAlignment="1" applyProtection="0">
      <alignment horizontal="left" vertical="center"/>
    </xf>
    <xf numFmtId="49" fontId="3" fillId="3" borderId="13" applyNumberFormat="1" applyFont="1" applyFill="1" applyBorder="1" applyAlignment="1" applyProtection="0">
      <alignment horizontal="left" vertical="center"/>
    </xf>
    <xf numFmtId="49" fontId="4" fillId="2" borderId="5" applyNumberFormat="1" applyFont="1" applyFill="1" applyBorder="1" applyAlignment="1" applyProtection="0">
      <alignment horizontal="left" vertical="center"/>
    </xf>
    <xf numFmtId="59" fontId="4" fillId="2" borderId="5" applyNumberFormat="1" applyFont="1" applyFill="1" applyBorder="1" applyAlignment="1" applyProtection="0">
      <alignment horizontal="left" vertical="center"/>
    </xf>
    <xf numFmtId="59" fontId="4" fillId="2" borderId="5" applyNumberFormat="1" applyFont="1" applyFill="1" applyBorder="1" applyAlignment="1" applyProtection="0">
      <alignment horizontal="right" vertical="center"/>
    </xf>
    <xf numFmtId="59" fontId="4" fillId="2" borderId="12" applyNumberFormat="1" applyFont="1" applyFill="1" applyBorder="1" applyAlignment="1" applyProtection="0">
      <alignment horizontal="right" vertical="center"/>
    </xf>
    <xf numFmtId="59" fontId="4" fillId="2" borderId="13" applyNumberFormat="1" applyFont="1" applyFill="1" applyBorder="1" applyAlignment="1" applyProtection="0">
      <alignment horizontal="right" vertical="center"/>
    </xf>
    <xf numFmtId="49" fontId="4" fillId="2" borderId="14" applyNumberFormat="1" applyFont="1" applyFill="1" applyBorder="1" applyAlignment="1" applyProtection="0">
      <alignment horizontal="left" vertical="center"/>
    </xf>
    <xf numFmtId="59" fontId="4" fillId="2" borderId="14" applyNumberFormat="1" applyFont="1" applyFill="1" applyBorder="1" applyAlignment="1" applyProtection="0">
      <alignment horizontal="left" vertical="center"/>
    </xf>
    <xf numFmtId="59" fontId="4" fillId="2" borderId="14" applyNumberFormat="1" applyFont="1" applyFill="1" applyBorder="1" applyAlignment="1" applyProtection="0">
      <alignment horizontal="right" vertical="center"/>
    </xf>
    <xf numFmtId="59" fontId="4" fillId="2" borderId="15" applyNumberFormat="1" applyFont="1" applyFill="1" applyBorder="1" applyAlignment="1" applyProtection="0">
      <alignment horizontal="right" vertical="center"/>
    </xf>
    <xf numFmtId="59" fontId="4" fillId="2" borderId="16" applyNumberFormat="1" applyFont="1" applyFill="1" applyBorder="1" applyAlignment="1" applyProtection="0">
      <alignment horizontal="right" vertical="center"/>
    </xf>
    <xf numFmtId="49" fontId="5" fillId="2" borderId="17" applyNumberFormat="1" applyFont="1" applyFill="1" applyBorder="1" applyAlignment="1" applyProtection="0">
      <alignment vertical="center"/>
    </xf>
    <xf numFmtId="59" fontId="5" fillId="2" borderId="17" applyNumberFormat="1" applyFont="1" applyFill="1" applyBorder="1" applyAlignment="1" applyProtection="0">
      <alignment vertical="center"/>
    </xf>
    <xf numFmtId="59" fontId="5" fillId="2" borderId="18" applyNumberFormat="1" applyFont="1" applyFill="1" applyBorder="1" applyAlignment="1" applyProtection="0">
      <alignment vertical="center"/>
    </xf>
    <xf numFmtId="59" fontId="6" fillId="2" borderId="19" applyNumberFormat="1" applyFont="1" applyFill="1" applyBorder="1" applyAlignment="1" applyProtection="0">
      <alignment horizontal="right" vertical="center"/>
    </xf>
    <xf numFmtId="59" fontId="6" fillId="2" borderId="17" applyNumberFormat="1" applyFont="1" applyFill="1" applyBorder="1" applyAlignment="1" applyProtection="0">
      <alignment horizontal="right" vertical="center"/>
    </xf>
    <xf numFmtId="59" fontId="6" fillId="2" borderId="18" applyNumberFormat="1" applyFont="1" applyFill="1" applyBorder="1" applyAlignment="1" applyProtection="0">
      <alignment horizontal="right" vertical="center"/>
    </xf>
    <xf numFmtId="0" fontId="0" borderId="20" applyNumberFormat="0" applyFont="1" applyFill="0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59" fontId="0" fillId="2" borderId="22" applyNumberFormat="1" applyFont="1" applyFill="1" applyBorder="1" applyAlignment="1" applyProtection="0">
      <alignment vertical="bottom"/>
    </xf>
    <xf numFmtId="59" fontId="0" fillId="2" borderId="20" applyNumberFormat="1" applyFont="1" applyFill="1" applyBorder="1" applyAlignment="1" applyProtection="0">
      <alignment vertical="bottom"/>
    </xf>
    <xf numFmtId="59" fontId="0" fillId="2" borderId="21" applyNumberFormat="1" applyFont="1" applyFill="1" applyBorder="1" applyAlignment="1" applyProtection="0">
      <alignment vertical="bottom"/>
    </xf>
    <xf numFmtId="49" fontId="4" fillId="2" borderId="23" applyNumberFormat="1" applyFont="1" applyFill="1" applyBorder="1" applyAlignment="1" applyProtection="0">
      <alignment horizontal="left" vertical="center"/>
    </xf>
    <xf numFmtId="0" fontId="0" fillId="2" borderId="23" applyNumberFormat="1" applyFont="1" applyFill="1" applyBorder="1" applyAlignment="1" applyProtection="0">
      <alignment vertical="bottom"/>
    </xf>
    <xf numFmtId="59" fontId="0" fillId="2" borderId="23" applyNumberFormat="1" applyFont="1" applyFill="1" applyBorder="1" applyAlignment="1" applyProtection="0">
      <alignment vertical="bottom"/>
    </xf>
    <xf numFmtId="59" fontId="0" fillId="2" borderId="24" applyNumberFormat="1" applyFont="1" applyFill="1" applyBorder="1" applyAlignment="1" applyProtection="0">
      <alignment vertical="bottom"/>
    </xf>
    <xf numFmtId="59" fontId="4" fillId="2" borderId="25" applyNumberFormat="1" applyFont="1" applyFill="1" applyBorder="1" applyAlignment="1" applyProtection="0">
      <alignment horizontal="right" vertical="center"/>
    </xf>
    <xf numFmtId="59" fontId="4" fillId="2" borderId="26" applyNumberFormat="1" applyFont="1" applyFill="1" applyBorder="1" applyAlignment="1" applyProtection="0">
      <alignment horizontal="right" vertical="center"/>
    </xf>
    <xf numFmtId="59" fontId="0" fillId="2" borderId="27" applyNumberFormat="1" applyFont="1" applyFill="1" applyBorder="1" applyAlignment="1" applyProtection="0">
      <alignment vertical="bottom"/>
    </xf>
    <xf numFmtId="49" fontId="7" fillId="2" borderId="28" applyNumberFormat="1" applyFont="1" applyFill="1" applyBorder="1" applyAlignment="1" applyProtection="0">
      <alignment vertical="center"/>
    </xf>
    <xf numFmtId="59" fontId="7" fillId="2" borderId="28" applyNumberFormat="1" applyFont="1" applyFill="1" applyBorder="1" applyAlignment="1" applyProtection="0">
      <alignment vertical="center"/>
    </xf>
    <xf numFmtId="59" fontId="7" fillId="2" borderId="29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7d7d7"/>
      <rgbColor rgb="ffaaaaaa"/>
      <rgbColor rgb="ffffffff"/>
      <rgbColor rgb="ff433e71"/>
      <rgbColor rgb="ff7a6ff0"/>
      <rgbColor rgb="ff352c60"/>
      <rgbColor rgb="ffaeabbf"/>
      <rgbColor rgb="ff7772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20"/>
  <sheetViews>
    <sheetView workbookViewId="0" showGridLines="0" defaultGridColor="1"/>
  </sheetViews>
  <sheetFormatPr defaultColWidth="10.8333" defaultRowHeight="14.25" customHeight="1" outlineLevelRow="0" outlineLevelCol="0"/>
  <cols>
    <col min="1" max="5" width="34.6719" style="1" customWidth="1"/>
    <col min="6" max="6" width="23.6719" style="1" customWidth="1"/>
    <col min="7" max="7" width="20.1719" style="1" customWidth="1"/>
    <col min="8" max="8" width="23.6719" style="1" customWidth="1"/>
    <col min="9" max="9" width="20.1719" style="1" customWidth="1"/>
    <col min="10" max="10" width="24.5" style="1" customWidth="1"/>
    <col min="11" max="11" width="28" style="1" customWidth="1"/>
    <col min="12" max="12" width="14.5" style="1" customWidth="1"/>
    <col min="13" max="256" width="10.8516" style="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</row>
    <row r="2" ht="15" customHeight="1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ht="15" customHeight="1">
      <c r="A3" s="8"/>
      <c r="B3" t="s" s="9">
        <v>1</v>
      </c>
      <c r="C3" s="10"/>
      <c r="D3" t="s" s="9">
        <v>2</v>
      </c>
      <c r="E3" s="10"/>
      <c r="F3" t="s" s="9">
        <v>3</v>
      </c>
      <c r="G3" s="10"/>
      <c r="H3" t="s" s="9">
        <v>4</v>
      </c>
      <c r="I3" s="11"/>
      <c r="J3" t="s" s="12">
        <v>5</v>
      </c>
      <c r="K3" s="13"/>
      <c r="L3" s="14"/>
    </row>
    <row r="4" ht="15" customHeight="1">
      <c r="A4" t="s" s="15">
        <v>6</v>
      </c>
      <c r="B4" t="s" s="15">
        <v>7</v>
      </c>
      <c r="C4" t="s" s="15">
        <v>8</v>
      </c>
      <c r="D4" t="s" s="15">
        <v>7</v>
      </c>
      <c r="E4" t="s" s="15">
        <v>8</v>
      </c>
      <c r="F4" t="s" s="15">
        <v>7</v>
      </c>
      <c r="G4" t="s" s="15">
        <v>8</v>
      </c>
      <c r="H4" t="s" s="15">
        <v>7</v>
      </c>
      <c r="I4" t="s" s="16">
        <v>8</v>
      </c>
      <c r="J4" t="s" s="17">
        <v>9</v>
      </c>
      <c r="K4" t="s" s="15">
        <v>10</v>
      </c>
      <c r="L4" t="s" s="16">
        <v>11</v>
      </c>
    </row>
    <row r="5" ht="15" customHeight="1">
      <c r="A5" t="s" s="18">
        <v>12</v>
      </c>
      <c r="B5" s="19">
        <v>15291.679999999988</v>
      </c>
      <c r="C5" s="19"/>
      <c r="D5" s="19">
        <v>15258.64</v>
      </c>
      <c r="E5" s="19"/>
      <c r="F5" s="20">
        <v>147.98</v>
      </c>
      <c r="G5" s="20">
        <v>0</v>
      </c>
      <c r="H5" s="20">
        <v>246.64</v>
      </c>
      <c r="I5" s="21">
        <v>0</v>
      </c>
      <c r="J5" s="22">
        <f>B5+D5+F5+H5</f>
        <v>30944.939999999984</v>
      </c>
      <c r="K5" s="20">
        <f>C5+E5+G5+I5</f>
        <v>0</v>
      </c>
      <c r="L5" s="21">
        <f>SUM(J5:K5)</f>
        <v>30944.939999999984</v>
      </c>
    </row>
    <row r="6" ht="15" customHeight="1">
      <c r="A6" t="s" s="18">
        <v>13</v>
      </c>
      <c r="B6" s="19">
        <v>8046.749999999997</v>
      </c>
      <c r="C6" s="19">
        <v>2926.08</v>
      </c>
      <c r="D6" s="19">
        <v>7963.19</v>
      </c>
      <c r="E6" s="19">
        <v>2895.66</v>
      </c>
      <c r="F6" s="20">
        <v>20.9</v>
      </c>
      <c r="G6" s="20">
        <v>7.6</v>
      </c>
      <c r="H6" s="20">
        <v>161.57</v>
      </c>
      <c r="I6" s="21">
        <v>58.75</v>
      </c>
      <c r="J6" s="22">
        <f>B6+D6+F6+H6</f>
        <v>16192.41</v>
      </c>
      <c r="K6" s="20">
        <f>C6+E6+G6+I6</f>
        <v>5888.090000000001</v>
      </c>
      <c r="L6" s="21">
        <f>SUM(J6:K6)</f>
        <v>22080.5</v>
      </c>
    </row>
    <row r="7" ht="15" customHeight="1">
      <c r="A7" t="s" s="18">
        <v>14</v>
      </c>
      <c r="B7" s="19">
        <v>6688.070000000001</v>
      </c>
      <c r="C7" s="19">
        <v>2388.61</v>
      </c>
      <c r="D7" s="19">
        <v>6631.120000000001</v>
      </c>
      <c r="E7" s="19">
        <v>2368.26</v>
      </c>
      <c r="F7" s="20">
        <v>28.53396</v>
      </c>
      <c r="G7" s="20">
        <v>10.1907</v>
      </c>
      <c r="H7" s="20">
        <v>128.21</v>
      </c>
      <c r="I7" s="21">
        <v>45.79</v>
      </c>
      <c r="J7" s="22">
        <f>B7+D7+F7+H7</f>
        <v>13475.93396</v>
      </c>
      <c r="K7" s="20">
        <f>C7+E7+G7+I7</f>
        <v>4812.8507</v>
      </c>
      <c r="L7" s="21">
        <f>SUM(J7:K7)</f>
        <v>18288.78466</v>
      </c>
    </row>
    <row r="8" ht="15" customHeight="1">
      <c r="A8" t="s" s="18">
        <v>15</v>
      </c>
      <c r="B8" s="19">
        <v>10032.16</v>
      </c>
      <c r="C8" s="19">
        <v>3582.910000000001</v>
      </c>
      <c r="D8" s="19">
        <v>9946.720000000003</v>
      </c>
      <c r="E8" s="19">
        <v>3552.430000000001</v>
      </c>
      <c r="F8" s="20">
        <v>42.80094</v>
      </c>
      <c r="G8" s="20">
        <v>15.28605</v>
      </c>
      <c r="H8" s="20">
        <v>192.31</v>
      </c>
      <c r="I8" s="21">
        <v>68.68000000000001</v>
      </c>
      <c r="J8" s="22">
        <f>B8+D8+F8+H8</f>
        <v>20213.990940000007</v>
      </c>
      <c r="K8" s="20">
        <f>C8+E8+G8+I8</f>
        <v>7219.306050000002</v>
      </c>
      <c r="L8" s="21">
        <f>SUM(J8:K8)</f>
        <v>27433.296990000010</v>
      </c>
    </row>
    <row r="9" ht="15" customHeight="1">
      <c r="A9" t="s" s="18">
        <v>16</v>
      </c>
      <c r="B9" s="19">
        <v>5193.32</v>
      </c>
      <c r="C9" s="19">
        <v>0</v>
      </c>
      <c r="D9" s="19">
        <v>5149.089999999999</v>
      </c>
      <c r="E9" s="19">
        <v>0</v>
      </c>
      <c r="F9" s="20">
        <v>22.16</v>
      </c>
      <c r="G9" s="20">
        <v>0</v>
      </c>
      <c r="H9" s="20">
        <v>91.58</v>
      </c>
      <c r="I9" s="21">
        <v>0</v>
      </c>
      <c r="J9" s="22">
        <f>B9+D9+F9+H9</f>
        <v>10456.15</v>
      </c>
      <c r="K9" s="20">
        <f>C9+E9+G9+I9</f>
        <v>0</v>
      </c>
      <c r="L9" s="21">
        <f>SUM(J9:K9)</f>
        <v>10456.15</v>
      </c>
    </row>
    <row r="10" ht="15" customHeight="1">
      <c r="A10" t="s" s="18">
        <v>17</v>
      </c>
      <c r="B10" s="19">
        <v>16720.240000000005</v>
      </c>
      <c r="C10" s="19">
        <v>5971.54</v>
      </c>
      <c r="D10" s="19">
        <v>16577.8</v>
      </c>
      <c r="E10" s="19">
        <v>5920.66</v>
      </c>
      <c r="F10" s="20">
        <v>71.3349</v>
      </c>
      <c r="G10" s="20">
        <v>25.47675</v>
      </c>
      <c r="H10" s="20">
        <v>320.52</v>
      </c>
      <c r="I10" s="21">
        <v>114.47</v>
      </c>
      <c r="J10" s="22">
        <f>B10+D10+F10+H10</f>
        <v>33689.894900000007</v>
      </c>
      <c r="K10" s="20">
        <f>C10+E10+G10+I10</f>
        <v>12032.14675</v>
      </c>
      <c r="L10" s="21">
        <f>SUM(J10:K10)</f>
        <v>45722.041650000006</v>
      </c>
    </row>
    <row r="11" ht="15" customHeight="1">
      <c r="A11" t="s" s="23">
        <v>18</v>
      </c>
      <c r="B11" s="24">
        <v>9554.479999999998</v>
      </c>
      <c r="C11" s="24">
        <v>0</v>
      </c>
      <c r="D11" s="24">
        <v>9473.050000000001</v>
      </c>
      <c r="E11" s="24">
        <v>0</v>
      </c>
      <c r="F11" s="25">
        <v>40.7628</v>
      </c>
      <c r="G11" s="25">
        <v>0</v>
      </c>
      <c r="H11" s="25">
        <v>183.15</v>
      </c>
      <c r="I11" s="26">
        <v>0</v>
      </c>
      <c r="J11" s="27">
        <f>B11+D11+F11+H11</f>
        <v>19251.4428</v>
      </c>
      <c r="K11" s="25">
        <f>C11+E11+G11+I11</f>
        <v>0</v>
      </c>
      <c r="L11" s="26">
        <f>SUM(J11:K11)</f>
        <v>19251.4428</v>
      </c>
    </row>
    <row r="12" ht="15.75" customHeight="1">
      <c r="A12" t="s" s="28">
        <v>19</v>
      </c>
      <c r="B12" s="29">
        <f>SUM(B5:B11)</f>
        <v>71526.7</v>
      </c>
      <c r="C12" s="29">
        <f>SUM(C5:C11)</f>
        <v>14869.14</v>
      </c>
      <c r="D12" s="29">
        <f>SUM(D5:D11)</f>
        <v>70999.61</v>
      </c>
      <c r="E12" s="29">
        <f>SUM(E5:E11)</f>
        <v>14737.01</v>
      </c>
      <c r="F12" s="29">
        <f>SUM(F5:F11)</f>
        <v>374.4726000000001</v>
      </c>
      <c r="G12" s="29">
        <f>SUM(G5:G11)</f>
        <v>58.5535</v>
      </c>
      <c r="H12" s="29">
        <f>SUM(H5:H11)</f>
        <v>1323.98</v>
      </c>
      <c r="I12" s="30">
        <f>SUM(I5:I11)</f>
        <v>287.69</v>
      </c>
      <c r="J12" s="31">
        <f>SUM(J5:J11)</f>
        <v>144224.7626</v>
      </c>
      <c r="K12" s="32">
        <f>SUM(K5:K11)</f>
        <v>29952.3935</v>
      </c>
      <c r="L12" s="33">
        <f>SUM(L5:L11)</f>
        <v>174177.1561</v>
      </c>
    </row>
    <row r="13" ht="14.6" customHeight="1">
      <c r="A13" s="34"/>
      <c r="B13" s="35"/>
      <c r="C13" s="35"/>
      <c r="D13" s="35"/>
      <c r="E13" s="35"/>
      <c r="F13" s="35"/>
      <c r="G13" s="35"/>
      <c r="H13" s="35"/>
      <c r="I13" s="36"/>
      <c r="J13" s="37"/>
      <c r="K13" s="38"/>
      <c r="L13" s="39">
        <f>SUM(J13:K13)</f>
        <v>0</v>
      </c>
    </row>
    <row r="14" ht="15" customHeight="1">
      <c r="A14" t="s" s="18">
        <v>20</v>
      </c>
      <c r="B14" s="19">
        <v>19108.909999999993</v>
      </c>
      <c r="C14" s="19">
        <v>0</v>
      </c>
      <c r="D14" s="19">
        <v>18946.06</v>
      </c>
      <c r="E14" s="19">
        <v>0</v>
      </c>
      <c r="F14" s="20">
        <v>81.5256</v>
      </c>
      <c r="G14" s="20">
        <v>0</v>
      </c>
      <c r="H14" s="20">
        <v>366.31</v>
      </c>
      <c r="I14" s="21">
        <v>0</v>
      </c>
      <c r="J14" s="22">
        <f>B14+D14+F14+H14</f>
        <v>38502.805599999992</v>
      </c>
      <c r="K14" s="20">
        <f>C14+E14+G14+I14</f>
        <v>0</v>
      </c>
      <c r="L14" s="21">
        <f>SUM(J14:K14)</f>
        <v>38502.805599999992</v>
      </c>
    </row>
    <row r="15" ht="15" customHeight="1">
      <c r="A15" t="s" s="23">
        <v>21</v>
      </c>
      <c r="B15" s="24">
        <v>30096.470000000012</v>
      </c>
      <c r="C15" s="24">
        <v>10748.78</v>
      </c>
      <c r="D15" s="24">
        <v>29840.089999999993</v>
      </c>
      <c r="E15" s="24">
        <v>10657.16</v>
      </c>
      <c r="F15" s="25">
        <v>128.40282</v>
      </c>
      <c r="G15" s="25">
        <v>45.85814999999999</v>
      </c>
      <c r="H15" s="25">
        <v>576.9400000000001</v>
      </c>
      <c r="I15" s="26">
        <v>206.05</v>
      </c>
      <c r="J15" s="27">
        <f>B15+D15+F15+H15</f>
        <v>60641.902820000010</v>
      </c>
      <c r="K15" s="25">
        <f>C15+E15+G15+I15</f>
        <v>21657.84815</v>
      </c>
      <c r="L15" s="26">
        <f>SUM(J15:K15)</f>
        <v>82299.750970000008</v>
      </c>
    </row>
    <row r="16" ht="15.75" customHeight="1">
      <c r="A16" t="s" s="28">
        <v>19</v>
      </c>
      <c r="B16" s="29">
        <f>SUM(B14:B15)</f>
        <v>49205.38</v>
      </c>
      <c r="C16" s="29">
        <f>SUM(C14:C15)</f>
        <v>10748.78</v>
      </c>
      <c r="D16" s="29">
        <f>SUM(D14:D15)</f>
        <v>48786.149999999994</v>
      </c>
      <c r="E16" s="29">
        <f>SUM(E14:E15)</f>
        <v>10657.16</v>
      </c>
      <c r="F16" s="29">
        <f>SUM(F14:F15)</f>
        <v>209.92842</v>
      </c>
      <c r="G16" s="29">
        <f>SUM(G14:G15)</f>
        <v>45.85814999999999</v>
      </c>
      <c r="H16" s="29">
        <f>SUM(H14:H15)</f>
        <v>943.25</v>
      </c>
      <c r="I16" s="30">
        <f>SUM(I14:I15)</f>
        <v>206.05</v>
      </c>
      <c r="J16" s="31">
        <f>SUM(J14:J15)</f>
        <v>99144.708420000010</v>
      </c>
      <c r="K16" s="32">
        <f>SUM(K14:K15)</f>
        <v>21657.84815</v>
      </c>
      <c r="L16" s="33">
        <f>SUM(L14:L15)</f>
        <v>120802.55657</v>
      </c>
    </row>
    <row r="17" ht="14.6" customHeight="1">
      <c r="A17" s="34"/>
      <c r="B17" s="35"/>
      <c r="C17" s="35"/>
      <c r="D17" s="35"/>
      <c r="E17" s="35"/>
      <c r="F17" s="35"/>
      <c r="G17" s="35"/>
      <c r="H17" s="35"/>
      <c r="I17" s="36"/>
      <c r="J17" s="37"/>
      <c r="K17" s="38"/>
      <c r="L17" s="39">
        <f>SUM(J17:K17)</f>
        <v>0</v>
      </c>
    </row>
    <row r="18" ht="15" customHeight="1">
      <c r="A18" t="s" s="18">
        <v>22</v>
      </c>
      <c r="B18" s="19">
        <v>47772.209999999992</v>
      </c>
      <c r="C18" s="19">
        <v>0</v>
      </c>
      <c r="D18" s="19">
        <v>47365.249999999978</v>
      </c>
      <c r="E18" s="19">
        <v>0</v>
      </c>
      <c r="F18" s="20">
        <v>203.814</v>
      </c>
      <c r="G18" s="20">
        <v>0</v>
      </c>
      <c r="H18" s="20">
        <v>915.77</v>
      </c>
      <c r="I18" s="21">
        <v>0</v>
      </c>
      <c r="J18" s="22">
        <f>B18+D18+F18+H18</f>
        <v>96257.043999999965</v>
      </c>
      <c r="K18" s="20">
        <f>C18+E18+G18+I18</f>
        <v>0</v>
      </c>
      <c r="L18" s="21">
        <f>SUM(J18:K18)</f>
        <v>96257.043999999965</v>
      </c>
    </row>
    <row r="19" ht="15.75" customHeight="1">
      <c r="A19" t="s" s="40">
        <v>23</v>
      </c>
      <c r="B19" s="41">
        <v>0</v>
      </c>
      <c r="C19" s="42">
        <v>4747.33</v>
      </c>
      <c r="D19" s="42">
        <v>0</v>
      </c>
      <c r="E19" s="42">
        <v>6898.12</v>
      </c>
      <c r="F19" s="42"/>
      <c r="G19" s="42"/>
      <c r="H19" s="42"/>
      <c r="I19" s="43"/>
      <c r="J19" s="44">
        <f>B19+D19+F19+H19</f>
        <v>0</v>
      </c>
      <c r="K19" s="45">
        <f>C19+E19+G19+I19</f>
        <v>11645.45</v>
      </c>
      <c r="L19" s="46">
        <f>SUM(J19:K19)</f>
        <v>11645.45</v>
      </c>
    </row>
    <row r="20" ht="17.25" customHeight="1">
      <c r="A20" t="s" s="47">
        <v>24</v>
      </c>
      <c r="B20" s="48">
        <f>B18+B16+B12+B19</f>
        <v>168504.29</v>
      </c>
      <c r="C20" s="48">
        <f>C18+C16+C12+C19</f>
        <v>30365.250000000007</v>
      </c>
      <c r="D20" s="48">
        <f>D18+D16+D12+D19</f>
        <v>167151.01</v>
      </c>
      <c r="E20" s="48">
        <f>E18+E16+E12+E19</f>
        <v>32292.29</v>
      </c>
      <c r="F20" s="48">
        <f>F18+F16+F12+F19</f>
        <v>788.2150200000001</v>
      </c>
      <c r="G20" s="48">
        <f>G18+G16+G12+G19</f>
        <v>104.41165</v>
      </c>
      <c r="H20" s="48">
        <f>H18+H16+H12+H19</f>
        <v>3183</v>
      </c>
      <c r="I20" s="48">
        <f>I18+I16+I12+I19</f>
        <v>493.74</v>
      </c>
      <c r="J20" s="49">
        <f>J18+J16+J12+J19</f>
        <v>339626.5150199999</v>
      </c>
      <c r="K20" s="49">
        <f>K18+K16+K12+K19</f>
        <v>63255.691650000008</v>
      </c>
      <c r="L20" s="49">
        <f>L18+L16+L12+L19</f>
        <v>402882.2066699999</v>
      </c>
    </row>
  </sheetData>
  <mergeCells count="6">
    <mergeCell ref="D3:E3"/>
    <mergeCell ref="A1:L1"/>
    <mergeCell ref="F3:G3"/>
    <mergeCell ref="J3:L3"/>
    <mergeCell ref="B3:C3"/>
    <mergeCell ref="H3:I3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